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tOHsOVV5tOLiB7080z/Gor1ow8aYd7ICYUznJ8atPM/iw5Kot0XkIn2UprBPBey0OQNINQnBDb5TvOZkhKI4jg==" workbookSaltValue="CyujFcb+VFB+QEEDeCMVXA==" workbookSpinCount="100000" lockStructure="1"/>
  <bookViews>
    <workbookView xWindow="0" yWindow="0" windowWidth="28800" windowHeight="110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BB10" i="4"/>
  <c r="AT10" i="4"/>
  <c r="AD10" i="4"/>
  <c r="W10" i="4"/>
  <c r="P10" i="4"/>
  <c r="AT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<sst xmlns="http://schemas.openxmlformats.org/spreadsheetml/2006/main" count="275" uniqueCount="116">
  <si>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</si>
  <si>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</si>
  <si>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</si>
  <si>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</si>
  <si>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</si>
  <si>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</si>
  <si>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</si>
  <si>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</si>
  <si>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</si>
  <si>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</si>
  <si>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</si>
  <si>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</si>
  <si>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</si>
  <si>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</si>
  <si>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</si>
  <si>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</si>
  <si>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</si>
  <si>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</si>
  <si>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</si>
  <si>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</si>
  <si>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</si>
  <si>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</si>
  <si>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</si>
  <si>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</si>
  <si>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</si>
  <si>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</si>
  <si>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</si>
  <si>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</si>
  <si>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</si>
  <si>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</si>
  <si>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</si>
  <si>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</si>
  <si>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</si>
  <si>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</si>
  <si>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</si>
  <si>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</si>
  <si>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</si>
  <si>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</si>
  <si>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</si>
  <si>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</si>
  <si>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</si>
  <si>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</si>
  <si>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</si>
  <si>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</si>
  <si>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</si>
  <si>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</si>
  <si>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</si>
  <si>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</si>
  <si>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</si>
  <si>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</si>
  <si>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</si>
  <si>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</si>
  <si>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</si>
  <si>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</si>
  <si>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</si>
  <si>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</si>
  <si>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</si>
  <si>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</si>
  <si>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</si>
  <si>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</si>
  <si>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</si>
  <si>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</si>
  <si>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</si>
  <si>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</si>
  <si>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</si>
  <si>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</si>
  <si>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</si>
  <si>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</si>
  <si>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</si>
  <si>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</si>
  <si>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</si>
  <si>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</si>
  <si>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</si>
  <si>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</si>
  <si>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</si>
  <si>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</si>
  <si>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</si>
  <si>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</si>
  <si>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</si>
  <si>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</si>
  <si>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</si>
  <si>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</si>
  <si>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</si>
  <si>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</si>
  <si>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</si>
  <si>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</si>
  <si>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</si>
  <si>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</si>
  <si>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</si>
  <si>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</si>
  <si>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</si>
  <si>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</si>
  <si>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</si>
  <si>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</si>
  <si>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</si>
  <si>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</si>
  <si>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</si>
  <si>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</si>
  <si>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</si>
  <si>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</si>
  <si>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</si>
  <si>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</si>
  <si>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</si>
  <si>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</si>
  <si>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</si>
  <si>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</si>
  <si>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</si>
  <si>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</si>
  <si>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</si>
  <si>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</si>
  <si>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</si>
  <si>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</si>
  <si>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</si>
  <si>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「①有形固定資産減価償却率」は、地方公営企業法適用前の減価償却累計額を控除した額を開始時点の資産として計上しているため、減価償却累計額が小さく、平均値を大きく下回っている。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</si>
  <si>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類似団体と比較すると、本市は、「汚水処理原価」は低いものの、汚水処理費を使用料で賄えていない状況にある。令和５年度に使用料改定を行うとともに、汚水処理費の削減を図っていく。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今後は、施設更新費用の増加や人口減少に伴う使用料の減少等が予測される。使用料改定により収益を確保するとともに、近隣施設との統廃合を検討し、より効率的な経営に努める。</t>
    <rPh sb="53" eb="55">
      <t>レイワ</t>
    </rPh>
    <rPh sb="56" eb="58">
      <t>ネンド</t>
    </rPh>
    <rPh sb="59" eb="62">
      <t>シヨウリョウ</t>
    </rPh>
    <rPh sb="62" eb="64">
      <t>カイテイ</t>
    </rPh>
    <rPh sb="65" eb="66">
      <t>オコナ</t>
    </rPh>
    <rPh sb="183" eb="186">
      <t>シヨウリョウ</t>
    </rPh>
    <rPh sb="186" eb="188">
      <t>カイテイ</t>
    </rPh>
    <rPh sb="191" eb="193">
      <t>シュウエキ</t>
    </rPh>
    <rPh sb="194" eb="196">
      <t>カクホ</t>
    </rPh>
    <rPh sb="209" eb="212">
      <t>トウハイゴウ</t>
    </rPh>
    <rPh sb="213" eb="215">
      <t>ケントウ</t>
    </rPh>
    <rPh sb="219" eb="222">
      <t>コウリツテキ</t>
    </rPh>
    <rPh sb="223" eb="225">
      <t>ケイエイ</t>
    </rPh>
    <rPh sb="226" eb="227">
      <t>ツト</t>
    </rPh>
    <phoneticPr fontId="4"/>
  </si>
  <si>
    <t>　令和２年度より地方公営企業法を適用したため、令和２年度からの数値となっている。
「①経常収支比率」は、退職給付引当金戻入益等の営業外収益の減少により前年度を下回ったが、100％を超えて単年度黒字となった。しかしながら、基準外繰入に依存しているため、収入確保と経費削減に努めなければならない。
「②累積欠損金比率」は、純利益の発生により減少したものである。
「③流動比率」は、純利益の発生等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「④企業債残高対事業規模比率」は、建設投資において、自己資金が少ないため借入金に依存してきたことにより、企業債残高は減少しているものの平均値を大きく上回っている。
「⑥汚水処理原価」は、動力費等の増加により前年度より増加した。使用料単価も増加したが、汚水処理原価の増加が大きく、「⑤経費回収率」は前年度を下回り、100％に達していない。汚水処理費の削減と使用料改定を行い、回収率の改善を図っていく。
「⑧水洗化率」は、管渠整備が続くことから、新規接続者の増により前年度より増加している。しかしながら、「⑦施設利用率」は平均値を下回っており、水洗化率の更なる向上を図るとともに、近隣施設との統廃合も検討していく。</t>
    <rPh sb="52" eb="59">
      <t>タイショクキュウフヒキアテキン</t>
    </rPh>
    <rPh sb="59" eb="62">
      <t>レイニュウエキ</t>
    </rPh>
    <rPh sb="62" eb="63">
      <t>トウ</t>
    </rPh>
    <rPh sb="64" eb="67">
      <t>エイギョウガイ</t>
    </rPh>
    <rPh sb="67" eb="69">
      <t>シュウエキ</t>
    </rPh>
    <rPh sb="70" eb="72">
      <t>ゲンショウ</t>
    </rPh>
    <rPh sb="75" eb="78">
      <t>ゼンネンド</t>
    </rPh>
    <rPh sb="79" eb="81">
      <t>シタマワ</t>
    </rPh>
    <rPh sb="159" eb="162">
      <t>ジュンリエキ</t>
    </rPh>
    <rPh sb="163" eb="165">
      <t>ハッセイ</t>
    </rPh>
    <rPh sb="188" eb="191">
      <t>ジュンリエキ</t>
    </rPh>
    <rPh sb="192" eb="194">
      <t>ハッセイ</t>
    </rPh>
    <rPh sb="194" eb="195">
      <t>トウ</t>
    </rPh>
    <rPh sb="340" eb="342">
      <t>ゲンショウ</t>
    </rPh>
    <rPh sb="375" eb="377">
      <t>ドウリョク</t>
    </rPh>
    <rPh sb="377" eb="378">
      <t>ヒ</t>
    </rPh>
    <rPh sb="378" eb="379">
      <t>トウ</t>
    </rPh>
    <rPh sb="380" eb="382">
      <t>ゾウカ</t>
    </rPh>
    <rPh sb="390" eb="392">
      <t>ゾウカ</t>
    </rPh>
    <rPh sb="401" eb="403">
      <t>ゾウカ</t>
    </rPh>
    <rPh sb="407" eb="411">
      <t>オスイショリ</t>
    </rPh>
    <rPh sb="411" eb="413">
      <t>ゲンカ</t>
    </rPh>
    <rPh sb="414" eb="416">
      <t>ゾウカ</t>
    </rPh>
    <rPh sb="417" eb="418">
      <t>オオ</t>
    </rPh>
    <rPh sb="430" eb="433">
      <t>ゼンネンド</t>
    </rPh>
    <rPh sb="434" eb="436">
      <t>シタマワ</t>
    </rPh>
    <rPh sb="557" eb="558">
      <t>サラ</t>
    </rPh>
    <rPh sb="576" eb="579">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</si>
</sst>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51-45FF-8FFB-F8B25D39CA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BC51-45FF-8FFB-F8B25D39CA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40.56</c:v>
                </c:pt>
                <c:pt idx="3">
                  <c:v>40.39</c:v>
                </c:pt>
                <c:pt idx="4">
                  <c:v>40.57</c:v>
                </c:pt>
              </c:numCache>
            </c:numRef>
          </c:val>
          <c:extLst>
            <c:ext xmlns:c16="http://schemas.microsoft.com/office/drawing/2014/chart" uri="{C3380CC4-5D6E-409C-BE32-E72D297353CC}">
              <c16:uniqueId val="{00000000-B49E-4A73-A555-1771ED79B3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B49E-4A73-A555-1771ED79B3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79.44</c:v>
                </c:pt>
                <c:pt idx="3">
                  <c:v>80.650000000000006</c:v>
                </c:pt>
                <c:pt idx="4">
                  <c:v>81.28</c:v>
                </c:pt>
              </c:numCache>
            </c:numRef>
          </c:val>
          <c:extLst>
            <c:ext xmlns:c16="http://schemas.microsoft.com/office/drawing/2014/chart" uri="{C3380CC4-5D6E-409C-BE32-E72D297353CC}">
              <c16:uniqueId val="{00000000-157A-47BD-83D9-9DDAE71764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157A-47BD-83D9-9DDAE71764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c:v>
                </c:pt>
                <c:pt idx="3">
                  <c:v>104.13</c:v>
                </c:pt>
                <c:pt idx="4">
                  <c:v>102.31</c:v>
                </c:pt>
              </c:numCache>
            </c:numRef>
          </c:val>
          <c:extLst>
            <c:ext xmlns:c16="http://schemas.microsoft.com/office/drawing/2014/chart" uri="{C3380CC4-5D6E-409C-BE32-E72D297353CC}">
              <c16:uniqueId val="{00000000-0EFC-4675-B2A4-635A427D9A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0EFC-4675-B2A4-635A427D9A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3.39</c:v>
                </c:pt>
                <c:pt idx="3">
                  <c:v>6.45</c:v>
                </c:pt>
                <c:pt idx="4">
                  <c:v>9.41</c:v>
                </c:pt>
              </c:numCache>
            </c:numRef>
          </c:val>
          <c:extLst>
            <c:ext xmlns:c16="http://schemas.microsoft.com/office/drawing/2014/chart" uri="{C3380CC4-5D6E-409C-BE32-E72D297353CC}">
              <c16:uniqueId val="{00000000-392D-478F-95D9-1A7E4455DB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392D-478F-95D9-1A7E4455DB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E3-44E2-A3C1-0037840D3A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FE3-44E2-A3C1-0037840D3A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87.72</c:v>
                </c:pt>
                <c:pt idx="3">
                  <c:v>71.790000000000006</c:v>
                </c:pt>
                <c:pt idx="4">
                  <c:v>62.45</c:v>
                </c:pt>
              </c:numCache>
            </c:numRef>
          </c:val>
          <c:extLst>
            <c:ext xmlns:c16="http://schemas.microsoft.com/office/drawing/2014/chart" uri="{C3380CC4-5D6E-409C-BE32-E72D297353CC}">
              <c16:uniqueId val="{00000000-50BA-413D-AA99-753628ED39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50BA-413D-AA99-753628ED39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7.8</c:v>
                </c:pt>
                <c:pt idx="3">
                  <c:v>23.87</c:v>
                </c:pt>
                <c:pt idx="4">
                  <c:v>28.46</c:v>
                </c:pt>
              </c:numCache>
            </c:numRef>
          </c:val>
          <c:extLst>
            <c:ext xmlns:c16="http://schemas.microsoft.com/office/drawing/2014/chart" uri="{C3380CC4-5D6E-409C-BE32-E72D297353CC}">
              <c16:uniqueId val="{00000000-3217-4508-82FA-3BCF9378F3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3217-4508-82FA-3BCF9378F3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3428.51</c:v>
                </c:pt>
                <c:pt idx="3">
                  <c:v>3445.79</c:v>
                </c:pt>
                <c:pt idx="4">
                  <c:v>3354.89</c:v>
                </c:pt>
              </c:numCache>
            </c:numRef>
          </c:val>
          <c:extLst>
            <c:ext xmlns:c16="http://schemas.microsoft.com/office/drawing/2014/chart" uri="{C3380CC4-5D6E-409C-BE32-E72D297353CC}">
              <c16:uniqueId val="{00000000-D253-4D47-A5B1-11DEBEEF73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D253-4D47-A5B1-11DEBEEF73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94.89</c:v>
                </c:pt>
                <c:pt idx="3">
                  <c:v>99.08</c:v>
                </c:pt>
                <c:pt idx="4">
                  <c:v>97.4</c:v>
                </c:pt>
              </c:numCache>
            </c:numRef>
          </c:val>
          <c:extLst>
            <c:ext xmlns:c16="http://schemas.microsoft.com/office/drawing/2014/chart" uri="{C3380CC4-5D6E-409C-BE32-E72D297353CC}">
              <c16:uniqueId val="{00000000-DAC9-40EC-8DF0-53DC36C4EC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DAC9-40EC-8DF0-53DC36C4EC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170.25</c:v>
                </c:pt>
                <c:pt idx="3">
                  <c:v>163.94</c:v>
                </c:pt>
                <c:pt idx="4">
                  <c:v>167.71</c:v>
                </c:pt>
              </c:numCache>
            </c:numRef>
          </c:val>
          <c:extLst>
            <c:ext xmlns:c16="http://schemas.microsoft.com/office/drawing/2014/chart" uri="{C3380CC4-5D6E-409C-BE32-E72D297353CC}">
              <c16:uniqueId val="{00000000-723B-4094-9906-E59DBB334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723B-4094-9906-E59DBB334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74795</v>
      </c>
      <c r="AM8" s="42"/>
      <c r="AN8" s="42"/>
      <c r="AO8" s="42"/>
      <c r="AP8" s="42"/>
      <c r="AQ8" s="42"/>
      <c r="AR8" s="42"/>
      <c r="AS8" s="42"/>
      <c r="AT8" s="35">
        <f>データ!T6</f>
        <v>536.09</v>
      </c>
      <c r="AU8" s="35"/>
      <c r="AV8" s="35"/>
      <c r="AW8" s="35"/>
      <c r="AX8" s="35"/>
      <c r="AY8" s="35"/>
      <c r="AZ8" s="35"/>
      <c r="BA8" s="35"/>
      <c r="BB8" s="35">
        <f>データ!U6</f>
        <v>139.52000000000001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54.35</v>
      </c>
      <c r="J10" s="35"/>
      <c r="K10" s="35"/>
      <c r="L10" s="35"/>
      <c r="M10" s="35"/>
      <c r="N10" s="35"/>
      <c r="O10" s="35"/>
      <c r="P10" s="35">
        <f>データ!P6</f>
        <v>24.81</v>
      </c>
      <c r="Q10" s="35"/>
      <c r="R10" s="35"/>
      <c r="S10" s="35"/>
      <c r="T10" s="35"/>
      <c r="U10" s="35"/>
      <c r="V10" s="35"/>
      <c r="W10" s="35">
        <f>データ!Q6</f>
        <v>60.73</v>
      </c>
      <c r="X10" s="35"/>
      <c r="Y10" s="35"/>
      <c r="Z10" s="35"/>
      <c r="AA10" s="35"/>
      <c r="AB10" s="35"/>
      <c r="AC10" s="35"/>
      <c r="AD10" s="42">
        <f>データ!R6</f>
        <v>3141</v>
      </c>
      <c r="AE10" s="42"/>
      <c r="AF10" s="42"/>
      <c r="AG10" s="42"/>
      <c r="AH10" s="42"/>
      <c r="AI10" s="42"/>
      <c r="AJ10" s="42"/>
      <c r="AK10" s="2"/>
      <c r="AL10" s="42">
        <f>データ!V6</f>
        <v>18417</v>
      </c>
      <c r="AM10" s="42"/>
      <c r="AN10" s="42"/>
      <c r="AO10" s="42"/>
      <c r="AP10" s="42"/>
      <c r="AQ10" s="42"/>
      <c r="AR10" s="42"/>
      <c r="AS10" s="42"/>
      <c r="AT10" s="35">
        <f>データ!W6</f>
        <v>8.7100000000000009</v>
      </c>
      <c r="AU10" s="35"/>
      <c r="AV10" s="35"/>
      <c r="AW10" s="35"/>
      <c r="AX10" s="35"/>
      <c r="AY10" s="35"/>
      <c r="AZ10" s="35"/>
      <c r="BA10" s="35"/>
      <c r="BB10" s="35">
        <f>データ!X6</f>
        <v>2114.4699999999998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rPcqqOKlw7Bb2QF99IuyXgCA19J46X78GU6Aqowlpxble1CbOviV6fj1/BPfYGDfvyPWjuPJuYwYZ5EiiW6bA==" saltValue="YMOmYTG7v1ZwDG4dEFzx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42129</v>
      </c>
      <c r="D6" s="19">
        <f t="shared" si="3"/>
        <v>46</v>
      </c>
      <c r="E6" s="19">
        <f t="shared" si="3"/>
        <v>17</v>
      </c>
      <c r="F6" s="19">
        <f t="shared" si="3"/>
        <v>1</v>
      </c>
      <c r="G6" s="19">
        <f t="shared" si="3"/>
        <v>0</v>
      </c>
      <c r="H6" s="19" t="str">
        <f t="shared" si="3"/>
        <v>宮城県　登米市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54.35</v>
      </c>
      <c r="P6" s="20">
        <f t="shared" si="3"/>
        <v>24.81</v>
      </c>
      <c r="Q6" s="20">
        <f t="shared" si="3"/>
        <v>60.73</v>
      </c>
      <c r="R6" s="20">
        <f t="shared" si="3"/>
        <v>3141</v>
      </c>
      <c r="S6" s="20">
        <f t="shared" si="3"/>
        <v>74795</v>
      </c>
      <c r="T6" s="20">
        <f t="shared" si="3"/>
        <v>536.09</v>
      </c>
      <c r="U6" s="20">
        <f t="shared" si="3"/>
        <v>139.52000000000001</v>
      </c>
      <c r="V6" s="20">
        <f t="shared" si="3"/>
        <v>18417</v>
      </c>
      <c r="W6" s="20">
        <f t="shared" si="3"/>
        <v>8.7100000000000009</v>
      </c>
      <c r="X6" s="20">
        <f t="shared" si="3"/>
        <v>2114.4699999999998</v>
      </c>
      <c r="Y6" s="21" t="str">
        <f>IF(Y7="",NA(),Y7)</f>
        <v>-</v>
      </c>
      <c r="Z6" s="21" t="str">
        <f t="shared" ref="Z6:AH6" si="4">IF(Z7="",NA(),Z7)</f>
        <v>-</v>
      </c>
      <c r="AA6" s="21">
        <f t="shared" si="4"/>
        <v>102</v>
      </c>
      <c r="AB6" s="21">
        <f t="shared" si="4"/>
        <v>104.13</v>
      </c>
      <c r="AC6" s="21">
        <f t="shared" si="4"/>
        <v>102.31</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1">
        <f t="shared" si="5"/>
        <v>87.72</v>
      </c>
      <c r="AM6" s="21">
        <f t="shared" si="5"/>
        <v>71.790000000000006</v>
      </c>
      <c r="AN6" s="21">
        <f t="shared" si="5"/>
        <v>62.45</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7.8</v>
      </c>
      <c r="AX6" s="21">
        <f t="shared" si="6"/>
        <v>23.87</v>
      </c>
      <c r="AY6" s="21">
        <f t="shared" si="6"/>
        <v>28.46</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3428.51</v>
      </c>
      <c r="BI6" s="21">
        <f t="shared" si="7"/>
        <v>3445.79</v>
      </c>
      <c r="BJ6" s="21">
        <f t="shared" si="7"/>
        <v>3354.89</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94.89</v>
      </c>
      <c r="BT6" s="21">
        <f t="shared" si="8"/>
        <v>99.08</v>
      </c>
      <c r="BU6" s="21">
        <f t="shared" si="8"/>
        <v>97.4</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170.25</v>
      </c>
      <c r="CE6" s="21">
        <f t="shared" si="9"/>
        <v>163.94</v>
      </c>
      <c r="CF6" s="21">
        <f t="shared" si="9"/>
        <v>167.71</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40.56</v>
      </c>
      <c r="CP6" s="21">
        <f t="shared" si="10"/>
        <v>40.39</v>
      </c>
      <c r="CQ6" s="21">
        <f t="shared" si="10"/>
        <v>40.57</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79.44</v>
      </c>
      <c r="DA6" s="21">
        <f t="shared" si="11"/>
        <v>80.650000000000006</v>
      </c>
      <c r="DB6" s="21">
        <f t="shared" si="11"/>
        <v>81.28</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3.39</v>
      </c>
      <c r="DL6" s="21">
        <f t="shared" si="12"/>
        <v>6.45</v>
      </c>
      <c r="DM6" s="21">
        <f t="shared" si="12"/>
        <v>9.41</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42129</v>
      </c>
      <c r="D7" s="23">
        <v>46</v>
      </c>
      <c r="E7" s="23">
        <v>17</v>
      </c>
      <c r="F7" s="23">
        <v>1</v>
      </c>
      <c r="G7" s="23">
        <v>0</v>
      </c>
      <c r="H7" s="23" t="s">
        <v>96</v>
      </c>
      <c r="I7" s="23" t="s">
        <v>97</v>
      </c>
      <c r="J7" s="23" t="s">
        <v>98</v>
      </c>
      <c r="K7" s="23" t="s">
        <v>99</v>
      </c>
      <c r="L7" s="23" t="s">
        <v>100</v>
      </c>
      <c r="M7" s="23" t="s">
        <v>101</v>
      </c>
      <c r="N7" s="24" t="s">
        <v>102</v>
      </c>
      <c r="O7" s="24">
        <v>54.35</v>
      </c>
      <c r="P7" s="24">
        <v>24.81</v>
      </c>
      <c r="Q7" s="24">
        <v>60.73</v>
      </c>
      <c r="R7" s="24">
        <v>3141</v>
      </c>
      <c r="S7" s="24">
        <v>74795</v>
      </c>
      <c r="T7" s="24">
        <v>536.09</v>
      </c>
      <c r="U7" s="24">
        <v>139.52000000000001</v>
      </c>
      <c r="V7" s="24">
        <v>18417</v>
      </c>
      <c r="W7" s="24">
        <v>8.7100000000000009</v>
      </c>
      <c r="X7" s="24">
        <v>2114.4699999999998</v>
      </c>
      <c r="Y7" s="24" t="s">
        <v>102</v>
      </c>
      <c r="Z7" s="24" t="s">
        <v>102</v>
      </c>
      <c r="AA7" s="24">
        <v>102</v>
      </c>
      <c r="AB7" s="24">
        <v>104.13</v>
      </c>
      <c r="AC7" s="24">
        <v>102.31</v>
      </c>
      <c r="AD7" s="24" t="s">
        <v>102</v>
      </c>
      <c r="AE7" s="24" t="s">
        <v>102</v>
      </c>
      <c r="AF7" s="24">
        <v>107.81</v>
      </c>
      <c r="AG7" s="24">
        <v>107.54</v>
      </c>
      <c r="AH7" s="24">
        <v>107.19</v>
      </c>
      <c r="AI7" s="24">
        <v>106.11</v>
      </c>
      <c r="AJ7" s="24" t="s">
        <v>102</v>
      </c>
      <c r="AK7" s="24" t="s">
        <v>102</v>
      </c>
      <c r="AL7" s="24">
        <v>87.72</v>
      </c>
      <c r="AM7" s="24">
        <v>71.790000000000006</v>
      </c>
      <c r="AN7" s="24">
        <v>62.45</v>
      </c>
      <c r="AO7" s="24" t="s">
        <v>102</v>
      </c>
      <c r="AP7" s="24" t="s">
        <v>102</v>
      </c>
      <c r="AQ7" s="24">
        <v>18.2</v>
      </c>
      <c r="AR7" s="24">
        <v>19.059999999999999</v>
      </c>
      <c r="AS7" s="24">
        <v>31.07</v>
      </c>
      <c r="AT7" s="24">
        <v>3.15</v>
      </c>
      <c r="AU7" s="24" t="s">
        <v>102</v>
      </c>
      <c r="AV7" s="24" t="s">
        <v>102</v>
      </c>
      <c r="AW7" s="24">
        <v>7.8</v>
      </c>
      <c r="AX7" s="24">
        <v>23.87</v>
      </c>
      <c r="AY7" s="24">
        <v>28.46</v>
      </c>
      <c r="AZ7" s="24" t="s">
        <v>102</v>
      </c>
      <c r="BA7" s="24" t="s">
        <v>102</v>
      </c>
      <c r="BB7" s="24">
        <v>48.56</v>
      </c>
      <c r="BC7" s="24">
        <v>47.58</v>
      </c>
      <c r="BD7" s="24">
        <v>51.09</v>
      </c>
      <c r="BE7" s="24">
        <v>73.44</v>
      </c>
      <c r="BF7" s="24" t="s">
        <v>102</v>
      </c>
      <c r="BG7" s="24" t="s">
        <v>102</v>
      </c>
      <c r="BH7" s="24">
        <v>3428.51</v>
      </c>
      <c r="BI7" s="24">
        <v>3445.79</v>
      </c>
      <c r="BJ7" s="24">
        <v>3354.89</v>
      </c>
      <c r="BK7" s="24" t="s">
        <v>102</v>
      </c>
      <c r="BL7" s="24" t="s">
        <v>102</v>
      </c>
      <c r="BM7" s="24">
        <v>1245.0999999999999</v>
      </c>
      <c r="BN7" s="24">
        <v>1108.8</v>
      </c>
      <c r="BO7" s="24">
        <v>1194.56</v>
      </c>
      <c r="BP7" s="24">
        <v>652.82000000000005</v>
      </c>
      <c r="BQ7" s="24" t="s">
        <v>102</v>
      </c>
      <c r="BR7" s="24" t="s">
        <v>102</v>
      </c>
      <c r="BS7" s="24">
        <v>94.89</v>
      </c>
      <c r="BT7" s="24">
        <v>99.08</v>
      </c>
      <c r="BU7" s="24">
        <v>97.4</v>
      </c>
      <c r="BV7" s="24" t="s">
        <v>102</v>
      </c>
      <c r="BW7" s="24" t="s">
        <v>102</v>
      </c>
      <c r="BX7" s="24">
        <v>79.77</v>
      </c>
      <c r="BY7" s="24">
        <v>79.63</v>
      </c>
      <c r="BZ7" s="24">
        <v>76.78</v>
      </c>
      <c r="CA7" s="24">
        <v>97.61</v>
      </c>
      <c r="CB7" s="24" t="s">
        <v>102</v>
      </c>
      <c r="CC7" s="24" t="s">
        <v>102</v>
      </c>
      <c r="CD7" s="24">
        <v>170.25</v>
      </c>
      <c r="CE7" s="24">
        <v>163.94</v>
      </c>
      <c r="CF7" s="24">
        <v>167.71</v>
      </c>
      <c r="CG7" s="24" t="s">
        <v>102</v>
      </c>
      <c r="CH7" s="24" t="s">
        <v>102</v>
      </c>
      <c r="CI7" s="24">
        <v>214.56</v>
      </c>
      <c r="CJ7" s="24">
        <v>213.66</v>
      </c>
      <c r="CK7" s="24">
        <v>224.31</v>
      </c>
      <c r="CL7" s="24">
        <v>138.29</v>
      </c>
      <c r="CM7" s="24" t="s">
        <v>102</v>
      </c>
      <c r="CN7" s="24" t="s">
        <v>102</v>
      </c>
      <c r="CO7" s="24">
        <v>40.56</v>
      </c>
      <c r="CP7" s="24">
        <v>40.39</v>
      </c>
      <c r="CQ7" s="24">
        <v>40.57</v>
      </c>
      <c r="CR7" s="24" t="s">
        <v>102</v>
      </c>
      <c r="CS7" s="24" t="s">
        <v>102</v>
      </c>
      <c r="CT7" s="24">
        <v>49.47</v>
      </c>
      <c r="CU7" s="24">
        <v>48.19</v>
      </c>
      <c r="CV7" s="24">
        <v>47.32</v>
      </c>
      <c r="CW7" s="24">
        <v>59.1</v>
      </c>
      <c r="CX7" s="24" t="s">
        <v>102</v>
      </c>
      <c r="CY7" s="24" t="s">
        <v>102</v>
      </c>
      <c r="CZ7" s="24">
        <v>79.44</v>
      </c>
      <c r="DA7" s="24">
        <v>80.650000000000006</v>
      </c>
      <c r="DB7" s="24">
        <v>81.28</v>
      </c>
      <c r="DC7" s="24" t="s">
        <v>102</v>
      </c>
      <c r="DD7" s="24" t="s">
        <v>102</v>
      </c>
      <c r="DE7" s="24">
        <v>82.06</v>
      </c>
      <c r="DF7" s="24">
        <v>82.26</v>
      </c>
      <c r="DG7" s="24">
        <v>81.33</v>
      </c>
      <c r="DH7" s="24">
        <v>95.82</v>
      </c>
      <c r="DI7" s="24" t="s">
        <v>102</v>
      </c>
      <c r="DJ7" s="24" t="s">
        <v>102</v>
      </c>
      <c r="DK7" s="24">
        <v>3.39</v>
      </c>
      <c r="DL7" s="24">
        <v>6.45</v>
      </c>
      <c r="DM7" s="24">
        <v>9.41</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2024-01-31T23:43:24Z</cp:lastPrinted>
  <dcterms:created xsi:type="dcterms:W3CDTF">2023-12-12T00:42:44Z</dcterms:created>
  <dcterms:modified xsi:type="dcterms:W3CDTF">2024-01-31T23:43:25Z</dcterms:modified>
  <cp:category/>
</cp:coreProperties>
</file>